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20" yWindow="-120" windowWidth="15600" windowHeight="11760"/>
  </bookViews>
  <sheets>
    <sheet name="Master 2023" sheetId="1" r:id="rId1"/>
  </sheets>
  <definedNames>
    <definedName name="_xlnm.Print_Area" localSheetId="0">'Master 2023'!$A$1:$AO$41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"/>
  <c r="AI14"/>
  <c r="AH14"/>
  <c r="AG14"/>
  <c r="AF14"/>
  <c r="AD14"/>
  <c r="AC14"/>
  <c r="AI16" l="1"/>
  <c r="AI17"/>
  <c r="AI18"/>
  <c r="AI19"/>
  <c r="AI20"/>
  <c r="AI21"/>
  <c r="AI22"/>
  <c r="AI23"/>
  <c r="AI24"/>
  <c r="AI25"/>
  <c r="AI26"/>
  <c r="AI27"/>
  <c r="AI28"/>
  <c r="AI15"/>
  <c r="AH16"/>
  <c r="AH17"/>
  <c r="AH18"/>
  <c r="AH19"/>
  <c r="AH20"/>
  <c r="AH21"/>
  <c r="AH22"/>
  <c r="AH23"/>
  <c r="AH24"/>
  <c r="AH25"/>
  <c r="AH26"/>
  <c r="AH27"/>
  <c r="AH28"/>
  <c r="AH15"/>
  <c r="AG16"/>
  <c r="AG17"/>
  <c r="AG18"/>
  <c r="AG19"/>
  <c r="AG20"/>
  <c r="AG21"/>
  <c r="AG22"/>
  <c r="AG23"/>
  <c r="AG24"/>
  <c r="AG25"/>
  <c r="AG26"/>
  <c r="AG27"/>
  <c r="AG28"/>
  <c r="AG15"/>
  <c r="AF16"/>
  <c r="AF17"/>
  <c r="AF18"/>
  <c r="AF19"/>
  <c r="AF20"/>
  <c r="AF21"/>
  <c r="AF22"/>
  <c r="AF23"/>
  <c r="AF24"/>
  <c r="AF25"/>
  <c r="AF26"/>
  <c r="AF27"/>
  <c r="AF28"/>
  <c r="AF15"/>
  <c r="AE16"/>
  <c r="AE17"/>
  <c r="AE18"/>
  <c r="AE19"/>
  <c r="AE20"/>
  <c r="AE21"/>
  <c r="AE22"/>
  <c r="AE23"/>
  <c r="AE24"/>
  <c r="AE25"/>
  <c r="AE26"/>
  <c r="AE27"/>
  <c r="AE28"/>
  <c r="AE15"/>
  <c r="AD28"/>
  <c r="AD27"/>
  <c r="AD26"/>
  <c r="AD25"/>
  <c r="AD24"/>
  <c r="AD23"/>
  <c r="AD22"/>
  <c r="AD21"/>
  <c r="AD20"/>
  <c r="AD19"/>
  <c r="AD18"/>
  <c r="AD17"/>
  <c r="AD16"/>
  <c r="AD15"/>
  <c r="AC16"/>
  <c r="AC17"/>
  <c r="AC18"/>
  <c r="AC19"/>
  <c r="AC20"/>
  <c r="AC21"/>
  <c r="AC22"/>
  <c r="AC23"/>
  <c r="AC24"/>
  <c r="AC25"/>
  <c r="AC26"/>
  <c r="AC27"/>
  <c r="AC28"/>
  <c r="AC15"/>
  <c r="AO9"/>
  <c r="AO1" l="1"/>
</calcChain>
</file>

<file path=xl/sharedStrings.xml><?xml version="1.0" encoding="utf-8"?>
<sst xmlns="http://schemas.openxmlformats.org/spreadsheetml/2006/main" count="56" uniqueCount="56">
  <si>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</si>
  <si>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</si>
  <si>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</si>
  <si>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</si>
  <si>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</si>
  <si>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</si>
  <si>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</si>
  <si>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</si>
  <si>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</si>
  <si>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</si>
  <si>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</si>
  <si>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</si>
  <si>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</si>
  <si>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</si>
  <si>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</si>
  <si>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</si>
  <si>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Assurance Lafont ou autre (1)</t>
  </si>
  <si>
    <t>IDENTITE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</si>
  <si>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</si>
  <si>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</si>
  <si>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</si>
  <si>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</si>
  <si>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</si>
  <si>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</si>
  <si>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</si>
  <si>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</si>
  <si>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</si>
  <si>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</si>
  <si>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</si>
  <si>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</si>
  <si>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</si>
  <si>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</si>
  <si>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</si>
  <si>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</si>
  <si>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</si>
  <si>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</si>
  <si>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</si>
  <si>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</si>
  <si>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</si>
  <si>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 xml:space="preserve">à 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</si>
  <si>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</si>
  <si>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</si>
  <si>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2022</t>
  </si>
  <si>
    <t>MASTERS</t>
  </si>
  <si>
    <t>Commissaire  commissaire.cnhs@free.fr</t>
  </si>
  <si>
    <t>(1) Dans le cas d'une assurance indépendante, l'assurance doit être en cours de validité lors de la compétition. Elle doit également préciser les activités en compétition.</t>
  </si>
  <si>
    <t>(7) Bi-club ou Tri-club autorisé</t>
  </si>
  <si>
    <t>(8)</t>
  </si>
  <si>
    <r>
      <t>N° bonnet</t>
    </r>
    <r>
      <rPr>
        <sz val="10"/>
        <color rgb="FFFF0000"/>
        <rFont val="Arial"/>
        <family val="2"/>
      </rPr>
      <t xml:space="preserve"> (8)</t>
    </r>
  </si>
  <si>
    <r>
      <t xml:space="preserve">Equipe </t>
    </r>
    <r>
      <rPr>
        <sz val="12"/>
        <rFont val="Arial Black"/>
        <family val="2"/>
      </rPr>
      <t>(7)</t>
    </r>
  </si>
  <si>
    <t>Montluçon</t>
  </si>
  <si>
    <t xml:space="preserve">Pour permettre la préparation des feuilles de matches, cette feuille d’engagement </t>
  </si>
  <si>
    <t>est à retourner sous format électronique en format Excel ou Odt uniquement</t>
  </si>
  <si>
    <t xml:space="preserve">avant le   </t>
  </si>
  <si>
    <r>
      <t>Notice : cochez (</t>
    </r>
    <r>
      <rPr>
        <b/>
        <sz val="16"/>
        <color rgb="FFFF0000"/>
        <rFont val="Wingdings"/>
        <charset val="2"/>
      </rPr>
      <t>ý</t>
    </r>
    <r>
      <rPr>
        <b/>
        <sz val="16"/>
        <color rgb="FFFF0000"/>
        <rFont val="Arial"/>
        <family val="2"/>
      </rPr>
      <t>) uniquement les cases où le contrôle N'EST PAS valide</t>
    </r>
  </si>
  <si>
    <t>MASCULIN</t>
  </si>
</sst>
</file>

<file path=xl/styles.xml><?xml version="1.0" encoding="utf-8"?>
<styleSheet xmlns="http://schemas.openxmlformats.org/spreadsheetml/2006/main">
  <numFmts count="1">
    <numFmt numFmtId="164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u/>
      <sz val="14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4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5" xfId="0" applyNumberFormat="1" applyFont="1" applyFill="1" applyBorder="1"/>
    <xf numFmtId="164" fontId="3" fillId="0" borderId="0" xfId="0" applyNumberFormat="1" applyFont="1" applyFill="1" applyBorder="1"/>
    <xf numFmtId="0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textRotation="60"/>
    </xf>
    <xf numFmtId="14" fontId="11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/>
    <xf numFmtId="49" fontId="6" fillId="0" borderId="8" xfId="0" applyNumberFormat="1" applyFont="1" applyFill="1" applyBorder="1" applyAlignment="1"/>
    <xf numFmtId="49" fontId="6" fillId="0" borderId="9" xfId="0" applyNumberFormat="1" applyFont="1" applyFill="1" applyBorder="1" applyAlignment="1"/>
    <xf numFmtId="49" fontId="6" fillId="0" borderId="0" xfId="0" applyNumberFormat="1" applyFont="1" applyFill="1" applyBorder="1" applyAlignment="1">
      <alignment vertical="top"/>
    </xf>
    <xf numFmtId="0" fontId="14" fillId="0" borderId="0" xfId="1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>
      <alignment vertical="top"/>
    </xf>
    <xf numFmtId="0" fontId="14" fillId="0" borderId="7" xfId="1" applyNumberFormat="1" applyFont="1" applyFill="1" applyBorder="1" applyAlignment="1" applyProtection="1">
      <alignment vertical="center"/>
    </xf>
    <xf numFmtId="49" fontId="0" fillId="0" borderId="4" xfId="0" applyNumberFormat="1" applyFill="1" applyBorder="1"/>
    <xf numFmtId="14" fontId="8" fillId="0" borderId="0" xfId="0" applyNumberFormat="1" applyFont="1" applyFill="1" applyBorder="1" applyAlignment="1">
      <alignment vertical="top"/>
    </xf>
    <xf numFmtId="14" fontId="8" fillId="0" borderId="4" xfId="0" applyNumberFormat="1" applyFont="1" applyFill="1" applyBorder="1" applyAlignment="1">
      <alignment horizontal="left" vertical="top"/>
    </xf>
    <xf numFmtId="14" fontId="8" fillId="0" borderId="6" xfId="0" applyNumberFormat="1" applyFont="1" applyFill="1" applyBorder="1" applyAlignment="1">
      <alignment vertical="top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10" fillId="0" borderId="0" xfId="0" applyNumberFormat="1" applyFont="1" applyFill="1" applyBorder="1" applyAlignment="1">
      <alignment horizontal="left" vertical="center"/>
    </xf>
    <xf numFmtId="0" fontId="0" fillId="0" borderId="0" xfId="0"/>
    <xf numFmtId="14" fontId="9" fillId="0" borderId="0" xfId="0" applyNumberFormat="1" applyFont="1" applyFill="1" applyBorder="1" applyAlignment="1">
      <alignment horizontal="center" vertical="center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4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aire.cnhs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5"/>
  <sheetViews>
    <sheetView tabSelected="1" zoomScale="70" zoomScaleNormal="70" workbookViewId="0">
      <selection activeCell="C9" sqref="C9:G10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3.5703125" style="2" customWidth="1"/>
    <col min="33" max="37" width="3.7109375" style="2" customWidth="1"/>
    <col min="38" max="38" width="1.7109375" style="2" customWidth="1"/>
    <col min="39" max="39" width="3.7109375" style="2" customWidth="1"/>
    <col min="40" max="40" width="5.5703125" style="2" customWidth="1"/>
    <col min="41" max="41" width="13.5703125" style="2" customWidth="1"/>
    <col min="42" max="16384" width="11.42578125" style="2"/>
  </cols>
  <sheetData>
    <row r="1" spans="1:45" ht="22.5" customHeight="1">
      <c r="C1" s="72" t="s">
        <v>32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109" t="s">
        <v>30</v>
      </c>
      <c r="AE1" s="109"/>
      <c r="AF1" s="109"/>
      <c r="AG1" s="109"/>
      <c r="AH1" s="109"/>
      <c r="AI1" s="110" t="s">
        <v>42</v>
      </c>
      <c r="AJ1" s="110"/>
      <c r="AK1" s="110"/>
      <c r="AL1" s="110"/>
      <c r="AM1" s="110"/>
      <c r="AN1" s="109" t="s">
        <v>31</v>
      </c>
      <c r="AO1" s="111">
        <f>AI1+1</f>
        <v>2023</v>
      </c>
    </row>
    <row r="2" spans="1:45" ht="12.75" customHeight="1"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109"/>
      <c r="AE2" s="109"/>
      <c r="AF2" s="109"/>
      <c r="AG2" s="109"/>
      <c r="AH2" s="109"/>
      <c r="AI2" s="110"/>
      <c r="AJ2" s="110"/>
      <c r="AK2" s="110"/>
      <c r="AL2" s="110"/>
      <c r="AM2" s="110"/>
      <c r="AN2" s="109"/>
      <c r="AO2" s="112"/>
    </row>
    <row r="3" spans="1:45" ht="12.75" customHeight="1"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109"/>
      <c r="AE3" s="109"/>
      <c r="AF3" s="109"/>
      <c r="AG3" s="109"/>
      <c r="AH3" s="109"/>
      <c r="AI3" s="110"/>
      <c r="AJ3" s="110"/>
      <c r="AK3" s="110"/>
      <c r="AL3" s="110"/>
      <c r="AM3" s="110"/>
      <c r="AN3" s="109"/>
      <c r="AO3" s="112"/>
    </row>
    <row r="4" spans="1:45" ht="12.75" customHeight="1">
      <c r="C4" s="96" t="s">
        <v>55</v>
      </c>
      <c r="D4" s="96" t="s">
        <v>43</v>
      </c>
      <c r="E4" s="96"/>
      <c r="F4" s="96"/>
      <c r="G4" s="96"/>
      <c r="H4" s="28"/>
      <c r="I4" s="97" t="s">
        <v>28</v>
      </c>
      <c r="J4" s="97"/>
      <c r="K4" s="96" t="s">
        <v>50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 t="s">
        <v>26</v>
      </c>
      <c r="W4" s="97"/>
      <c r="X4" s="98">
        <v>44954</v>
      </c>
      <c r="Y4" s="98"/>
      <c r="Z4" s="98"/>
      <c r="AA4" s="98"/>
      <c r="AB4" s="98"/>
      <c r="AC4" s="98"/>
      <c r="AD4" s="97" t="s">
        <v>27</v>
      </c>
      <c r="AE4" s="97"/>
      <c r="AF4" s="98">
        <v>44955</v>
      </c>
      <c r="AG4" s="98"/>
      <c r="AH4" s="98"/>
      <c r="AI4" s="98"/>
      <c r="AJ4" s="98"/>
      <c r="AK4" s="98"/>
      <c r="AL4" s="113"/>
      <c r="AM4" s="107"/>
      <c r="AN4" s="107"/>
      <c r="AO4" s="107"/>
    </row>
    <row r="5" spans="1:45" ht="24.75" customHeight="1">
      <c r="C5" s="96"/>
      <c r="D5" s="96"/>
      <c r="E5" s="96"/>
      <c r="F5" s="96"/>
      <c r="G5" s="96"/>
      <c r="H5" s="28"/>
      <c r="I5" s="97"/>
      <c r="J5" s="97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97"/>
      <c r="X5" s="98"/>
      <c r="Y5" s="98"/>
      <c r="Z5" s="98"/>
      <c r="AA5" s="98"/>
      <c r="AB5" s="98"/>
      <c r="AC5" s="98"/>
      <c r="AD5" s="97"/>
      <c r="AE5" s="97"/>
      <c r="AF5" s="98"/>
      <c r="AG5" s="98"/>
      <c r="AH5" s="98"/>
      <c r="AI5" s="98"/>
      <c r="AJ5" s="98"/>
      <c r="AK5" s="98"/>
      <c r="AL5" s="113"/>
      <c r="AM5" s="107"/>
      <c r="AN5" s="107"/>
      <c r="AO5" s="107"/>
    </row>
    <row r="6" spans="1:45" ht="24" customHeight="1" thickBot="1">
      <c r="AO6" s="23"/>
    </row>
    <row r="7" spans="1:45" ht="12" customHeight="1">
      <c r="A7" s="90" t="s">
        <v>49</v>
      </c>
      <c r="B7" s="91"/>
      <c r="C7" s="101"/>
      <c r="D7" s="102"/>
      <c r="E7" s="102"/>
      <c r="F7" s="102"/>
      <c r="G7" s="103"/>
      <c r="H7" s="27"/>
      <c r="I7" s="27"/>
      <c r="J7" s="32"/>
      <c r="K7" s="29"/>
      <c r="L7" s="29"/>
      <c r="M7" s="29"/>
      <c r="N7" s="29"/>
      <c r="O7" s="29"/>
      <c r="P7" s="73" t="s">
        <v>51</v>
      </c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5"/>
    </row>
    <row r="8" spans="1:45" ht="17.25" customHeight="1">
      <c r="A8" s="92"/>
      <c r="B8" s="93"/>
      <c r="C8" s="104"/>
      <c r="D8" s="105"/>
      <c r="E8" s="105"/>
      <c r="F8" s="105"/>
      <c r="G8" s="106"/>
      <c r="H8" s="27"/>
      <c r="I8" s="27"/>
      <c r="J8" s="31"/>
      <c r="K8" s="27"/>
      <c r="L8" s="27"/>
      <c r="M8" s="27"/>
      <c r="N8" s="27"/>
      <c r="O8" s="27"/>
      <c r="P8" s="34" t="s">
        <v>52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O8" s="80"/>
    </row>
    <row r="9" spans="1:45" ht="18.75" customHeight="1">
      <c r="A9" s="90" t="s">
        <v>36</v>
      </c>
      <c r="B9" s="91"/>
      <c r="C9" s="101"/>
      <c r="D9" s="102"/>
      <c r="E9" s="102"/>
      <c r="F9" s="102"/>
      <c r="G9" s="103"/>
      <c r="H9" s="27"/>
      <c r="I9" s="27"/>
      <c r="J9" s="31"/>
      <c r="K9" s="27"/>
      <c r="L9" s="27"/>
      <c r="M9" s="27"/>
      <c r="N9" s="27"/>
      <c r="O9" s="27"/>
      <c r="P9" s="34"/>
      <c r="Q9" s="76" t="s">
        <v>39</v>
      </c>
      <c r="R9" s="76"/>
      <c r="S9" s="68"/>
      <c r="T9" s="77" t="s">
        <v>44</v>
      </c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6" t="s">
        <v>53</v>
      </c>
      <c r="AN9" s="76"/>
      <c r="AO9" s="82">
        <f>X4-21</f>
        <v>44933</v>
      </c>
      <c r="AP9" s="81"/>
      <c r="AQ9" s="81"/>
      <c r="AR9" s="81"/>
      <c r="AS9" s="81"/>
    </row>
    <row r="10" spans="1:45" ht="15" customHeight="1" thickBot="1">
      <c r="A10" s="92"/>
      <c r="B10" s="93"/>
      <c r="C10" s="104"/>
      <c r="D10" s="105"/>
      <c r="E10" s="105"/>
      <c r="F10" s="105"/>
      <c r="G10" s="106"/>
      <c r="H10" s="27"/>
      <c r="I10" s="27"/>
      <c r="J10" s="31"/>
      <c r="K10" s="27"/>
      <c r="L10" s="27"/>
      <c r="M10" s="27"/>
      <c r="N10" s="27"/>
      <c r="O10" s="27"/>
      <c r="P10" s="35"/>
      <c r="Q10" s="78"/>
      <c r="R10" s="78"/>
      <c r="S10" s="6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8"/>
      <c r="AN10" s="78"/>
      <c r="AO10" s="83"/>
      <c r="AP10" s="81"/>
      <c r="AQ10" s="81"/>
      <c r="AR10" s="81"/>
      <c r="AS10" s="81"/>
    </row>
    <row r="11" spans="1:45" ht="12" customHeight="1">
      <c r="A11" s="90" t="s">
        <v>29</v>
      </c>
      <c r="B11" s="91"/>
      <c r="C11" s="101"/>
      <c r="D11" s="102"/>
      <c r="E11" s="102"/>
      <c r="F11" s="102"/>
      <c r="G11" s="103"/>
      <c r="H11" s="27"/>
      <c r="I11" s="27"/>
      <c r="J11" s="31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5" ht="12" customHeight="1">
      <c r="A12" s="92"/>
      <c r="B12" s="93"/>
      <c r="C12" s="104"/>
      <c r="D12" s="105"/>
      <c r="E12" s="105"/>
      <c r="F12" s="105"/>
      <c r="G12" s="106"/>
      <c r="H12" s="27"/>
      <c r="I12" s="27"/>
      <c r="J12" s="31"/>
      <c r="K12" s="27"/>
      <c r="L12" s="27"/>
      <c r="M12" s="27"/>
      <c r="N12" s="27"/>
      <c r="O12" s="27"/>
      <c r="P12" s="27"/>
      <c r="AN12" s="27"/>
      <c r="AO12" s="27"/>
    </row>
    <row r="13" spans="1:45" ht="39" customHeight="1">
      <c r="A13" s="99" t="s">
        <v>35</v>
      </c>
      <c r="B13" s="100"/>
      <c r="C13" s="101"/>
      <c r="D13" s="102"/>
      <c r="E13" s="102"/>
      <c r="F13" s="102"/>
      <c r="G13" s="103"/>
      <c r="H13" s="27"/>
      <c r="I13" s="27"/>
      <c r="J13" s="31"/>
      <c r="K13" s="27"/>
      <c r="L13" s="27"/>
      <c r="M13" s="27"/>
      <c r="N13" s="108" t="s">
        <v>54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</row>
    <row r="14" spans="1:45" s="4" customFormat="1" ht="148.5" customHeight="1">
      <c r="B14" s="53" t="s">
        <v>34</v>
      </c>
      <c r="C14" s="53" t="s">
        <v>18</v>
      </c>
      <c r="D14" s="54" t="s">
        <v>19</v>
      </c>
      <c r="E14" s="65" t="s">
        <v>48</v>
      </c>
      <c r="F14" s="54" t="s">
        <v>25</v>
      </c>
      <c r="G14" s="53" t="s">
        <v>24</v>
      </c>
      <c r="H14" s="23"/>
      <c r="I14" s="70" t="s">
        <v>0</v>
      </c>
      <c r="J14" s="6" t="s">
        <v>1</v>
      </c>
      <c r="K14" s="7" t="s">
        <v>16</v>
      </c>
      <c r="L14" s="5"/>
      <c r="M14" s="70" t="s">
        <v>2</v>
      </c>
      <c r="N14" s="9" t="s">
        <v>17</v>
      </c>
      <c r="O14" s="6" t="s">
        <v>3</v>
      </c>
      <c r="P14" s="6" t="s">
        <v>4</v>
      </c>
      <c r="Q14" s="8" t="s">
        <v>5</v>
      </c>
      <c r="R14" s="6" t="s">
        <v>6</v>
      </c>
      <c r="S14" s="9" t="s">
        <v>22</v>
      </c>
      <c r="T14" s="8" t="s">
        <v>8</v>
      </c>
      <c r="U14" s="49" t="s">
        <v>37</v>
      </c>
      <c r="V14" s="6" t="s">
        <v>10</v>
      </c>
      <c r="W14" s="6" t="s">
        <v>11</v>
      </c>
      <c r="X14" s="6" t="s">
        <v>12</v>
      </c>
      <c r="Y14" s="6" t="s">
        <v>13</v>
      </c>
      <c r="Z14" s="6" t="s">
        <v>15</v>
      </c>
      <c r="AB14" s="67" t="s">
        <v>21</v>
      </c>
      <c r="AC14" s="33" t="str">
        <f>CONCATENATE("Vétéran masculin &lt; 30/09/",$AI$1-35)</f>
        <v>Vétéran masculin &lt; 30/09/1987</v>
      </c>
      <c r="AD14" s="33" t="str">
        <f>CONCATENATE("Vétéran féminin &lt; 30/09/",$AI$1-32)</f>
        <v>Vétéran féminin &lt; 30/09/1990</v>
      </c>
      <c r="AE14" s="33" t="str">
        <f>CONCATENATE("Junior 01/10/",$AI$1-18," - 30/09/",$AI$1-16)</f>
        <v>Junior 01/10/2004 - 30/09/2006</v>
      </c>
      <c r="AF14" s="33" t="str">
        <f>CONCATENATE("Cadet 01/10/",$AI$1-16," - 30/09/",$AI$1-14)</f>
        <v>Cadet 01/10/2006 - 30/09/2008</v>
      </c>
      <c r="AG14" s="33" t="str">
        <f>CONCATENATE("Minimes 01/10/",$AI$1-14," - 30/09/",$AI$1-12)</f>
        <v>Minimes 01/10/2008 - 30/09/2010</v>
      </c>
      <c r="AH14" s="33" t="str">
        <f>CONCATENATE("Benjamin 01/10/",$AI$1-12," - 30/09/",$AI$1-10)</f>
        <v>Benjamin 01/10/2010 - 30/09/2012</v>
      </c>
      <c r="AI14" s="33" t="str">
        <f>CONCATENATE("Poussin 01/10/",$AI$1-10," - 30/09/",$AI$1-8)</f>
        <v>Poussin 01/10/2012 - 30/09/2014</v>
      </c>
      <c r="AK14" s="67" t="s">
        <v>20</v>
      </c>
    </row>
    <row r="15" spans="1:45" ht="21" customHeight="1">
      <c r="A15" s="94" t="s">
        <v>33</v>
      </c>
      <c r="B15" s="50"/>
      <c r="C15" s="51"/>
      <c r="D15" s="51"/>
      <c r="E15" s="55"/>
      <c r="F15" s="52"/>
      <c r="G15" s="50"/>
      <c r="H15" s="1"/>
      <c r="I15" s="11"/>
      <c r="J15" s="12"/>
      <c r="K15" s="10"/>
      <c r="L15" s="1"/>
      <c r="M15" s="13"/>
      <c r="N15" s="14"/>
      <c r="O15" s="15"/>
      <c r="P15" s="16"/>
      <c r="Q15" s="16"/>
      <c r="R15" s="16"/>
      <c r="S15" s="14"/>
      <c r="T15" s="16"/>
      <c r="U15" s="16"/>
      <c r="V15" s="16"/>
      <c r="W15" s="16"/>
      <c r="X15" s="17"/>
      <c r="Y15" s="17"/>
      <c r="Z15" s="17"/>
      <c r="AB15" s="19"/>
      <c r="AC15" s="38" t="str">
        <f t="shared" ref="AC15:AC28" si="0">IF(AND($F15&lt;&gt;"",$C$4="MASCULIN",$F15&lt;=DATE($AI$1-35,9,30)),"X","")</f>
        <v/>
      </c>
      <c r="AD15" s="38" t="str">
        <f t="shared" ref="AD15:AD28" si="1">IF(AND($F15&lt;&gt;"",$C$4="FEMININ",$F15&lt;=DATE($AI$1-32,9,30)),"X","")</f>
        <v/>
      </c>
      <c r="AE15" s="38" t="str">
        <f t="shared" ref="AE15:AE28" si="2">IF(AND($F15&lt;&gt;"",$F15&gt;=DATE($AI$1-18,10,1),$F15&lt;=DATE($AI$1-16,9,30)),"X","")</f>
        <v/>
      </c>
      <c r="AF15" s="38" t="str">
        <f t="shared" ref="AF15:AF28" si="3">IF(AND($F15&lt;&gt;"",$F15&gt;=DATE($AI$1-16,10,1),$F15&lt;=DATE($AI$1-14,9,30)),"X","")</f>
        <v/>
      </c>
      <c r="AG15" s="38" t="str">
        <f t="shared" ref="AG15:AG28" si="4">IF(AND($F15&lt;&gt;"",$F15&gt;=DATE($AI$1-14,10,1),$F15&lt;=DATE($AI$1-12,9,30)),"X","")</f>
        <v/>
      </c>
      <c r="AH15" s="38" t="str">
        <f t="shared" ref="AH15:AH28" si="5">IF(AND($F15&lt;&gt;"",$F15&gt;=DATE($AI$1-12,10,1),$F15&lt;=DATE($AI$1-10,9,30)),"X","")</f>
        <v/>
      </c>
      <c r="AI15" s="38" t="str">
        <f t="shared" ref="AI15:AI28" si="6">IF(AND($F15&lt;&gt;"",$F15&gt;=DATE($AI$1-10,10,1),$F15&lt;=DATE($AI$1-8,9,30)),"X","")</f>
        <v/>
      </c>
      <c r="AK15" s="66"/>
      <c r="AN15" s="30"/>
      <c r="AO15" s="30"/>
      <c r="AP15" s="37"/>
    </row>
    <row r="16" spans="1:45" ht="21" customHeight="1">
      <c r="A16" s="95"/>
      <c r="B16" s="42"/>
      <c r="C16" s="45"/>
      <c r="D16" s="43"/>
      <c r="E16" s="56"/>
      <c r="F16" s="44"/>
      <c r="G16" s="46"/>
      <c r="H16" s="1"/>
      <c r="I16" s="11"/>
      <c r="J16" s="12"/>
      <c r="K16" s="10"/>
      <c r="L16" s="1"/>
      <c r="M16" s="13"/>
      <c r="N16" s="14"/>
      <c r="O16" s="15"/>
      <c r="P16" s="16"/>
      <c r="Q16" s="16"/>
      <c r="R16" s="16"/>
      <c r="S16" s="14"/>
      <c r="T16" s="16"/>
      <c r="U16" s="16"/>
      <c r="V16" s="16"/>
      <c r="W16" s="16"/>
      <c r="X16" s="17"/>
      <c r="Y16" s="17"/>
      <c r="Z16" s="17"/>
      <c r="AB16" s="19"/>
      <c r="AC16" s="38" t="str">
        <f t="shared" si="0"/>
        <v/>
      </c>
      <c r="AD16" s="38" t="str">
        <f t="shared" si="1"/>
        <v/>
      </c>
      <c r="AE16" s="38" t="str">
        <f t="shared" si="2"/>
        <v/>
      </c>
      <c r="AF16" s="38" t="str">
        <f t="shared" si="3"/>
        <v/>
      </c>
      <c r="AG16" s="38" t="str">
        <f t="shared" si="4"/>
        <v/>
      </c>
      <c r="AH16" s="38" t="str">
        <f t="shared" si="5"/>
        <v/>
      </c>
      <c r="AI16" s="38" t="str">
        <f t="shared" si="6"/>
        <v/>
      </c>
      <c r="AK16" s="66"/>
      <c r="AN16" s="30"/>
    </row>
    <row r="17" spans="1:40" ht="21" customHeight="1">
      <c r="A17" s="95"/>
      <c r="B17" s="42"/>
      <c r="C17" s="43"/>
      <c r="D17" s="43"/>
      <c r="E17" s="56"/>
      <c r="F17" s="44"/>
      <c r="G17" s="42"/>
      <c r="H17" s="1"/>
      <c r="I17" s="11"/>
      <c r="J17" s="12"/>
      <c r="K17" s="10"/>
      <c r="L17" s="1"/>
      <c r="M17" s="13"/>
      <c r="N17" s="14"/>
      <c r="O17" s="10"/>
      <c r="P17" s="16"/>
      <c r="Q17" s="16"/>
      <c r="R17" s="16"/>
      <c r="S17" s="14"/>
      <c r="T17" s="16"/>
      <c r="U17" s="16"/>
      <c r="V17" s="16"/>
      <c r="W17" s="16"/>
      <c r="X17" s="17"/>
      <c r="Y17" s="17"/>
      <c r="Z17" s="17"/>
      <c r="AB17" s="19"/>
      <c r="AC17" s="38" t="str">
        <f t="shared" si="0"/>
        <v/>
      </c>
      <c r="AD17" s="38" t="str">
        <f t="shared" si="1"/>
        <v/>
      </c>
      <c r="AE17" s="38" t="str">
        <f t="shared" si="2"/>
        <v/>
      </c>
      <c r="AF17" s="38" t="str">
        <f t="shared" si="3"/>
        <v/>
      </c>
      <c r="AG17" s="38" t="str">
        <f t="shared" si="4"/>
        <v/>
      </c>
      <c r="AH17" s="38" t="str">
        <f t="shared" si="5"/>
        <v/>
      </c>
      <c r="AI17" s="38" t="str">
        <f t="shared" si="6"/>
        <v/>
      </c>
      <c r="AK17" s="66"/>
      <c r="AN17" s="30"/>
    </row>
    <row r="18" spans="1:40" ht="21" customHeight="1">
      <c r="A18" s="95"/>
      <c r="B18" s="42"/>
      <c r="C18" s="45"/>
      <c r="D18" s="43"/>
      <c r="E18" s="56"/>
      <c r="F18" s="44"/>
      <c r="G18" s="46"/>
      <c r="H18" s="1"/>
      <c r="I18" s="11"/>
      <c r="J18" s="12"/>
      <c r="K18" s="10"/>
      <c r="L18" s="1"/>
      <c r="M18" s="13"/>
      <c r="N18" s="14"/>
      <c r="O18" s="10"/>
      <c r="P18" s="16"/>
      <c r="Q18" s="16"/>
      <c r="R18" s="16"/>
      <c r="S18" s="14"/>
      <c r="T18" s="16"/>
      <c r="U18" s="16"/>
      <c r="V18" s="16"/>
      <c r="W18" s="16"/>
      <c r="X18" s="17"/>
      <c r="Y18" s="17"/>
      <c r="Z18" s="17"/>
      <c r="AB18" s="19"/>
      <c r="AC18" s="38" t="str">
        <f t="shared" si="0"/>
        <v/>
      </c>
      <c r="AD18" s="38" t="str">
        <f t="shared" si="1"/>
        <v/>
      </c>
      <c r="AE18" s="38" t="str">
        <f t="shared" si="2"/>
        <v/>
      </c>
      <c r="AF18" s="38" t="str">
        <f t="shared" si="3"/>
        <v/>
      </c>
      <c r="AG18" s="38" t="str">
        <f t="shared" si="4"/>
        <v/>
      </c>
      <c r="AH18" s="38" t="str">
        <f t="shared" si="5"/>
        <v/>
      </c>
      <c r="AI18" s="38" t="str">
        <f t="shared" si="6"/>
        <v/>
      </c>
      <c r="AK18" s="66"/>
      <c r="AN18" s="30"/>
    </row>
    <row r="19" spans="1:40" ht="21" customHeight="1">
      <c r="A19" s="95"/>
      <c r="B19" s="46"/>
      <c r="C19" s="45"/>
      <c r="D19" s="43"/>
      <c r="E19" s="56"/>
      <c r="F19" s="44"/>
      <c r="G19" s="46"/>
      <c r="H19" s="1"/>
      <c r="I19" s="11"/>
      <c r="J19" s="12"/>
      <c r="K19" s="10"/>
      <c r="L19" s="1"/>
      <c r="M19" s="20"/>
      <c r="N19" s="21"/>
      <c r="O19" s="15"/>
      <c r="P19" s="16"/>
      <c r="Q19" s="16"/>
      <c r="R19" s="16"/>
      <c r="S19" s="14"/>
      <c r="T19" s="16"/>
      <c r="U19" s="16"/>
      <c r="V19" s="16"/>
      <c r="W19" s="16"/>
      <c r="X19" s="17"/>
      <c r="Y19" s="17"/>
      <c r="Z19" s="17"/>
      <c r="AB19" s="19"/>
      <c r="AC19" s="38" t="str">
        <f t="shared" si="0"/>
        <v/>
      </c>
      <c r="AD19" s="38" t="str">
        <f t="shared" si="1"/>
        <v/>
      </c>
      <c r="AE19" s="38" t="str">
        <f t="shared" si="2"/>
        <v/>
      </c>
      <c r="AF19" s="38" t="str">
        <f t="shared" si="3"/>
        <v/>
      </c>
      <c r="AG19" s="38" t="str">
        <f t="shared" si="4"/>
        <v/>
      </c>
      <c r="AH19" s="38" t="str">
        <f t="shared" si="5"/>
        <v/>
      </c>
      <c r="AI19" s="38" t="str">
        <f t="shared" si="6"/>
        <v/>
      </c>
      <c r="AK19" s="66"/>
      <c r="AN19" s="30"/>
    </row>
    <row r="20" spans="1:40" ht="21" customHeight="1">
      <c r="A20" s="95"/>
      <c r="B20" s="46"/>
      <c r="C20" s="45"/>
      <c r="D20" s="43"/>
      <c r="E20" s="56"/>
      <c r="F20" s="44"/>
      <c r="G20" s="46"/>
      <c r="I20" s="19"/>
      <c r="J20" s="22"/>
      <c r="K20" s="17"/>
      <c r="M20" s="19"/>
      <c r="N20" s="18"/>
      <c r="O20" s="17"/>
      <c r="P20" s="17"/>
      <c r="Q20" s="17"/>
      <c r="R20" s="17"/>
      <c r="S20" s="18"/>
      <c r="T20" s="17"/>
      <c r="U20" s="17"/>
      <c r="V20" s="17"/>
      <c r="W20" s="17"/>
      <c r="X20" s="17"/>
      <c r="Y20" s="17"/>
      <c r="Z20" s="17"/>
      <c r="AB20" s="19"/>
      <c r="AC20" s="38" t="str">
        <f t="shared" si="0"/>
        <v/>
      </c>
      <c r="AD20" s="38" t="str">
        <f t="shared" si="1"/>
        <v/>
      </c>
      <c r="AE20" s="38" t="str">
        <f t="shared" si="2"/>
        <v/>
      </c>
      <c r="AF20" s="38" t="str">
        <f t="shared" si="3"/>
        <v/>
      </c>
      <c r="AG20" s="38" t="str">
        <f t="shared" si="4"/>
        <v/>
      </c>
      <c r="AH20" s="38" t="str">
        <f t="shared" si="5"/>
        <v/>
      </c>
      <c r="AI20" s="38" t="str">
        <f t="shared" si="6"/>
        <v/>
      </c>
      <c r="AK20" s="66"/>
      <c r="AN20" s="30"/>
    </row>
    <row r="21" spans="1:40" ht="21" customHeight="1">
      <c r="A21" s="95"/>
      <c r="B21" s="46"/>
      <c r="C21" s="45"/>
      <c r="D21" s="43"/>
      <c r="E21" s="56"/>
      <c r="F21" s="44"/>
      <c r="G21" s="46"/>
      <c r="I21" s="19"/>
      <c r="J21" s="22"/>
      <c r="K21" s="17"/>
      <c r="M21" s="19"/>
      <c r="N21" s="18"/>
      <c r="O21" s="17"/>
      <c r="P21" s="17"/>
      <c r="Q21" s="17"/>
      <c r="R21" s="17"/>
      <c r="S21" s="18"/>
      <c r="T21" s="17"/>
      <c r="U21" s="17"/>
      <c r="V21" s="17"/>
      <c r="W21" s="17"/>
      <c r="X21" s="17"/>
      <c r="Y21" s="17"/>
      <c r="Z21" s="17"/>
      <c r="AB21" s="19"/>
      <c r="AC21" s="38" t="str">
        <f t="shared" si="0"/>
        <v/>
      </c>
      <c r="AD21" s="38" t="str">
        <f t="shared" si="1"/>
        <v/>
      </c>
      <c r="AE21" s="38" t="str">
        <f t="shared" si="2"/>
        <v/>
      </c>
      <c r="AF21" s="38" t="str">
        <f t="shared" si="3"/>
        <v/>
      </c>
      <c r="AG21" s="38" t="str">
        <f t="shared" si="4"/>
        <v/>
      </c>
      <c r="AH21" s="38" t="str">
        <f t="shared" si="5"/>
        <v/>
      </c>
      <c r="AI21" s="38" t="str">
        <f t="shared" si="6"/>
        <v/>
      </c>
      <c r="AK21" s="66"/>
      <c r="AN21" s="30"/>
    </row>
    <row r="22" spans="1:40" ht="21" customHeight="1">
      <c r="A22" s="95"/>
      <c r="B22" s="46"/>
      <c r="C22" s="45"/>
      <c r="D22" s="43"/>
      <c r="E22" s="56"/>
      <c r="F22" s="44"/>
      <c r="G22" s="46"/>
      <c r="H22" s="1"/>
      <c r="I22" s="11"/>
      <c r="J22" s="12"/>
      <c r="K22" s="10"/>
      <c r="L22" s="1"/>
      <c r="M22" s="13"/>
      <c r="N22" s="14"/>
      <c r="O22" s="15"/>
      <c r="P22" s="16"/>
      <c r="Q22" s="16"/>
      <c r="R22" s="16"/>
      <c r="S22" s="14"/>
      <c r="T22" s="16"/>
      <c r="U22" s="16"/>
      <c r="V22" s="16"/>
      <c r="W22" s="16"/>
      <c r="X22" s="17"/>
      <c r="Y22" s="17"/>
      <c r="Z22" s="17"/>
      <c r="AB22" s="19"/>
      <c r="AC22" s="38" t="str">
        <f t="shared" si="0"/>
        <v/>
      </c>
      <c r="AD22" s="38" t="str">
        <f t="shared" si="1"/>
        <v/>
      </c>
      <c r="AE22" s="38" t="str">
        <f t="shared" si="2"/>
        <v/>
      </c>
      <c r="AF22" s="38" t="str">
        <f t="shared" si="3"/>
        <v/>
      </c>
      <c r="AG22" s="38" t="str">
        <f t="shared" si="4"/>
        <v/>
      </c>
      <c r="AH22" s="38" t="str">
        <f t="shared" si="5"/>
        <v/>
      </c>
      <c r="AI22" s="38" t="str">
        <f t="shared" si="6"/>
        <v/>
      </c>
      <c r="AK22" s="66"/>
      <c r="AN22" s="36"/>
    </row>
    <row r="23" spans="1:40" ht="21" customHeight="1">
      <c r="A23" s="95"/>
      <c r="B23" s="46"/>
      <c r="C23" s="45"/>
      <c r="D23" s="43"/>
      <c r="E23" s="56"/>
      <c r="F23" s="44"/>
      <c r="G23" s="46"/>
      <c r="H23" s="1"/>
      <c r="I23" s="11"/>
      <c r="J23" s="12"/>
      <c r="K23" s="10"/>
      <c r="L23" s="1"/>
      <c r="M23" s="13"/>
      <c r="N23" s="14"/>
      <c r="O23" s="10"/>
      <c r="P23" s="16"/>
      <c r="Q23" s="16"/>
      <c r="R23" s="16"/>
      <c r="S23" s="14"/>
      <c r="T23" s="16"/>
      <c r="U23" s="16"/>
      <c r="V23" s="16"/>
      <c r="W23" s="16"/>
      <c r="X23" s="17"/>
      <c r="Y23" s="17"/>
      <c r="Z23" s="17"/>
      <c r="AB23" s="19"/>
      <c r="AC23" s="38" t="str">
        <f t="shared" si="0"/>
        <v/>
      </c>
      <c r="AD23" s="38" t="str">
        <f t="shared" si="1"/>
        <v/>
      </c>
      <c r="AE23" s="38" t="str">
        <f t="shared" si="2"/>
        <v/>
      </c>
      <c r="AF23" s="38" t="str">
        <f t="shared" si="3"/>
        <v/>
      </c>
      <c r="AG23" s="38" t="str">
        <f t="shared" si="4"/>
        <v/>
      </c>
      <c r="AH23" s="38" t="str">
        <f t="shared" si="5"/>
        <v/>
      </c>
      <c r="AI23" s="38" t="str">
        <f t="shared" si="6"/>
        <v/>
      </c>
      <c r="AK23" s="66"/>
      <c r="AN23" s="36"/>
    </row>
    <row r="24" spans="1:40" ht="21" customHeight="1">
      <c r="A24" s="95"/>
      <c r="B24" s="46"/>
      <c r="C24" s="45"/>
      <c r="D24" s="43"/>
      <c r="E24" s="56"/>
      <c r="F24" s="44"/>
      <c r="G24" s="46"/>
      <c r="H24" s="1"/>
      <c r="I24" s="11"/>
      <c r="J24" s="12"/>
      <c r="K24" s="10"/>
      <c r="L24" s="1"/>
      <c r="M24" s="13"/>
      <c r="N24" s="14"/>
      <c r="O24" s="10"/>
      <c r="P24" s="16"/>
      <c r="Q24" s="16"/>
      <c r="R24" s="16"/>
      <c r="S24" s="14"/>
      <c r="T24" s="16"/>
      <c r="U24" s="16"/>
      <c r="V24" s="16"/>
      <c r="W24" s="16"/>
      <c r="X24" s="17"/>
      <c r="Y24" s="17"/>
      <c r="Z24" s="17"/>
      <c r="AB24" s="19"/>
      <c r="AC24" s="38" t="str">
        <f t="shared" si="0"/>
        <v/>
      </c>
      <c r="AD24" s="38" t="str">
        <f t="shared" si="1"/>
        <v/>
      </c>
      <c r="AE24" s="38" t="str">
        <f t="shared" si="2"/>
        <v/>
      </c>
      <c r="AF24" s="38" t="str">
        <f t="shared" si="3"/>
        <v/>
      </c>
      <c r="AG24" s="38" t="str">
        <f t="shared" si="4"/>
        <v/>
      </c>
      <c r="AH24" s="38" t="str">
        <f t="shared" si="5"/>
        <v/>
      </c>
      <c r="AI24" s="38" t="str">
        <f t="shared" si="6"/>
        <v/>
      </c>
      <c r="AK24" s="66"/>
    </row>
    <row r="25" spans="1:40" ht="21" customHeight="1">
      <c r="A25" s="95"/>
      <c r="B25" s="59"/>
      <c r="C25" s="60"/>
      <c r="D25" s="60"/>
      <c r="E25" s="57"/>
      <c r="F25" s="47"/>
      <c r="G25" s="41"/>
      <c r="H25" s="1"/>
      <c r="I25" s="19"/>
      <c r="J25" s="22"/>
      <c r="K25" s="17"/>
      <c r="M25" s="19"/>
      <c r="N25" s="18"/>
      <c r="O25" s="17"/>
      <c r="P25" s="17"/>
      <c r="Q25" s="17"/>
      <c r="R25" s="17"/>
      <c r="S25" s="18"/>
      <c r="T25" s="17"/>
      <c r="U25" s="17"/>
      <c r="V25" s="17"/>
      <c r="W25" s="17"/>
      <c r="X25" s="17"/>
      <c r="Y25" s="17"/>
      <c r="Z25" s="17"/>
      <c r="AB25" s="19"/>
      <c r="AC25" s="38" t="str">
        <f t="shared" si="0"/>
        <v/>
      </c>
      <c r="AD25" s="38" t="str">
        <f t="shared" si="1"/>
        <v/>
      </c>
      <c r="AE25" s="38" t="str">
        <f t="shared" si="2"/>
        <v/>
      </c>
      <c r="AF25" s="38" t="str">
        <f t="shared" si="3"/>
        <v/>
      </c>
      <c r="AG25" s="38" t="str">
        <f t="shared" si="4"/>
        <v/>
      </c>
      <c r="AH25" s="38" t="str">
        <f t="shared" si="5"/>
        <v/>
      </c>
      <c r="AI25" s="38" t="str">
        <f t="shared" si="6"/>
        <v/>
      </c>
      <c r="AK25" s="66"/>
    </row>
    <row r="26" spans="1:40" ht="21" customHeight="1">
      <c r="A26" s="95"/>
      <c r="B26" s="61"/>
      <c r="C26" s="39"/>
      <c r="D26" s="62"/>
      <c r="E26" s="58"/>
      <c r="F26" s="40"/>
      <c r="G26" s="41"/>
      <c r="I26" s="19"/>
      <c r="J26" s="22"/>
      <c r="K26" s="17"/>
      <c r="M26" s="19"/>
      <c r="N26" s="18"/>
      <c r="O26" s="17"/>
      <c r="P26" s="17"/>
      <c r="Q26" s="17"/>
      <c r="R26" s="17"/>
      <c r="S26" s="18"/>
      <c r="T26" s="17"/>
      <c r="U26" s="17"/>
      <c r="V26" s="17"/>
      <c r="W26" s="17"/>
      <c r="X26" s="17"/>
      <c r="Y26" s="17"/>
      <c r="Z26" s="17"/>
      <c r="AB26" s="19"/>
      <c r="AC26" s="38" t="str">
        <f t="shared" si="0"/>
        <v/>
      </c>
      <c r="AD26" s="38" t="str">
        <f t="shared" si="1"/>
        <v/>
      </c>
      <c r="AE26" s="38" t="str">
        <f t="shared" si="2"/>
        <v/>
      </c>
      <c r="AF26" s="38" t="str">
        <f t="shared" si="3"/>
        <v/>
      </c>
      <c r="AG26" s="38" t="str">
        <f t="shared" si="4"/>
        <v/>
      </c>
      <c r="AH26" s="38" t="str">
        <f t="shared" si="5"/>
        <v/>
      </c>
      <c r="AI26" s="38" t="str">
        <f t="shared" si="6"/>
        <v/>
      </c>
      <c r="AK26" s="66"/>
    </row>
    <row r="27" spans="1:40" ht="21" customHeight="1">
      <c r="A27" s="95"/>
      <c r="B27" s="39"/>
      <c r="C27" s="39"/>
      <c r="D27" s="62"/>
      <c r="E27" s="58"/>
      <c r="F27" s="40"/>
      <c r="G27" s="41"/>
      <c r="I27" s="19"/>
      <c r="J27" s="22"/>
      <c r="K27" s="17"/>
      <c r="M27" s="19"/>
      <c r="N27" s="18"/>
      <c r="O27" s="17"/>
      <c r="P27" s="17"/>
      <c r="Q27" s="17"/>
      <c r="R27" s="17"/>
      <c r="S27" s="18"/>
      <c r="T27" s="17"/>
      <c r="U27" s="17"/>
      <c r="V27" s="17"/>
      <c r="W27" s="17"/>
      <c r="X27" s="17"/>
      <c r="Y27" s="17"/>
      <c r="Z27" s="17"/>
      <c r="AB27" s="19"/>
      <c r="AC27" s="38" t="str">
        <f t="shared" si="0"/>
        <v/>
      </c>
      <c r="AD27" s="38" t="str">
        <f t="shared" si="1"/>
        <v/>
      </c>
      <c r="AE27" s="38" t="str">
        <f t="shared" si="2"/>
        <v/>
      </c>
      <c r="AF27" s="38" t="str">
        <f t="shared" si="3"/>
        <v/>
      </c>
      <c r="AG27" s="38" t="str">
        <f t="shared" si="4"/>
        <v/>
      </c>
      <c r="AH27" s="38" t="str">
        <f t="shared" si="5"/>
        <v/>
      </c>
      <c r="AI27" s="38" t="str">
        <f t="shared" si="6"/>
        <v/>
      </c>
      <c r="AJ27" s="24"/>
      <c r="AK27" s="66"/>
    </row>
    <row r="28" spans="1:40" ht="21" customHeight="1">
      <c r="A28" s="95"/>
      <c r="B28" s="39"/>
      <c r="C28" s="39"/>
      <c r="D28" s="62"/>
      <c r="E28" s="58"/>
      <c r="F28" s="40"/>
      <c r="G28" s="41"/>
      <c r="I28" s="19"/>
      <c r="J28" s="22"/>
      <c r="K28" s="17"/>
      <c r="M28" s="19"/>
      <c r="N28" s="18"/>
      <c r="O28" s="17"/>
      <c r="P28" s="17"/>
      <c r="Q28" s="17"/>
      <c r="R28" s="17"/>
      <c r="S28" s="18"/>
      <c r="T28" s="17"/>
      <c r="U28" s="17"/>
      <c r="V28" s="17"/>
      <c r="W28" s="17"/>
      <c r="X28" s="17"/>
      <c r="Y28" s="17"/>
      <c r="Z28" s="17"/>
      <c r="AB28" s="19"/>
      <c r="AC28" s="38" t="str">
        <f t="shared" si="0"/>
        <v/>
      </c>
      <c r="AD28" s="38" t="str">
        <f t="shared" si="1"/>
        <v/>
      </c>
      <c r="AE28" s="38" t="str">
        <f t="shared" si="2"/>
        <v/>
      </c>
      <c r="AF28" s="38" t="str">
        <f t="shared" si="3"/>
        <v/>
      </c>
      <c r="AG28" s="38" t="str">
        <f t="shared" si="4"/>
        <v/>
      </c>
      <c r="AH28" s="38" t="str">
        <f t="shared" si="5"/>
        <v/>
      </c>
      <c r="AI28" s="38" t="str">
        <f t="shared" si="6"/>
        <v/>
      </c>
      <c r="AJ28" s="24"/>
      <c r="AK28" s="66"/>
      <c r="AL28" s="24"/>
    </row>
    <row r="29" spans="1:40" s="24" customFormat="1"/>
    <row r="30" spans="1:40" s="24" customFormat="1" ht="7.5" customHeight="1"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23"/>
      <c r="AN30" s="23"/>
    </row>
    <row r="31" spans="1:40" s="24" customFormat="1">
      <c r="I31" s="86" t="s">
        <v>45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N31" s="23"/>
    </row>
    <row r="32" spans="1:40" s="24" customFormat="1">
      <c r="G32" s="25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N32" s="23"/>
    </row>
    <row r="33" spans="5:41" s="24" customFormat="1">
      <c r="I33" s="84" t="s">
        <v>7</v>
      </c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N33" s="23"/>
    </row>
    <row r="34" spans="5:41" s="24" customFormat="1">
      <c r="I34" s="84" t="s">
        <v>9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</row>
    <row r="35" spans="5:41" s="24" customFormat="1">
      <c r="I35" s="84" t="s">
        <v>40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</row>
    <row r="36" spans="5:41" s="24" customFormat="1">
      <c r="I36" s="84" t="s">
        <v>14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</row>
    <row r="37" spans="5:41" ht="12.75" customHeight="1">
      <c r="G37" s="26"/>
      <c r="H37" s="26"/>
      <c r="I37" s="86" t="s">
        <v>23</v>
      </c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26"/>
    </row>
    <row r="38" spans="5:41">
      <c r="G38" s="25"/>
      <c r="H38" s="25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26"/>
    </row>
    <row r="39" spans="5:41">
      <c r="I39" s="88" t="s">
        <v>41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5"/>
    </row>
    <row r="40" spans="5:41"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25"/>
    </row>
    <row r="41" spans="5:41">
      <c r="I41" s="85" t="s">
        <v>46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</row>
    <row r="42" spans="5:41">
      <c r="I42" s="27" t="s">
        <v>47</v>
      </c>
      <c r="J42" s="71" t="s">
        <v>38</v>
      </c>
      <c r="AN42" s="64"/>
      <c r="AO42" s="64"/>
    </row>
    <row r="43" spans="5:41">
      <c r="I43" s="64"/>
      <c r="J43" s="63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</row>
    <row r="45" spans="5:41">
      <c r="E45" s="27"/>
    </row>
  </sheetData>
  <sheetProtection formatCells="0" formatColumns="0" formatRows="0" selectLockedCells="1"/>
  <mergeCells count="33">
    <mergeCell ref="AM4:AO5"/>
    <mergeCell ref="N13:AO13"/>
    <mergeCell ref="AD1:AH3"/>
    <mergeCell ref="AI1:AM3"/>
    <mergeCell ref="AN1:AN3"/>
    <mergeCell ref="AO1:AO3"/>
    <mergeCell ref="AF4:AK5"/>
    <mergeCell ref="AL4:AL5"/>
    <mergeCell ref="AD4:AE5"/>
    <mergeCell ref="A7:B8"/>
    <mergeCell ref="A15:A28"/>
    <mergeCell ref="K4:U5"/>
    <mergeCell ref="V4:W5"/>
    <mergeCell ref="X4:AC5"/>
    <mergeCell ref="A13:B13"/>
    <mergeCell ref="A11:B12"/>
    <mergeCell ref="A9:B10"/>
    <mergeCell ref="C11:G12"/>
    <mergeCell ref="C9:G10"/>
    <mergeCell ref="C13:G13"/>
    <mergeCell ref="C4:C5"/>
    <mergeCell ref="C7:G8"/>
    <mergeCell ref="D4:G5"/>
    <mergeCell ref="I4:J5"/>
    <mergeCell ref="I35:AK35"/>
    <mergeCell ref="I41:AK41"/>
    <mergeCell ref="I30:AL30"/>
    <mergeCell ref="I33:AK33"/>
    <mergeCell ref="I34:AK34"/>
    <mergeCell ref="I31:AK32"/>
    <mergeCell ref="I36:AK36"/>
    <mergeCell ref="I37:AK38"/>
    <mergeCell ref="I39:AK40"/>
  </mergeCells>
  <phoneticPr fontId="0" type="noConversion"/>
  <conditionalFormatting sqref="AF15:AI28">
    <cfRule type="expression" dxfId="46" priority="76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I28">
    <cfRule type="expression" dxfId="45" priority="74" stopIfTrue="1">
      <formula>AND($C$4="FEMININ",OR($D$4="DIVISION 1 MANCHE 1",$D$4="DIVISION 1 MANCHE 2",$D$4="DIVISION 1 MANCHE 3",$D$4="DIVISION 2",$D$4="DIVISION 3",$D$4="DIVISION 4"))</formula>
    </cfRule>
  </conditionalFormatting>
  <conditionalFormatting sqref="AC15:AG28">
    <cfRule type="expression" dxfId="44" priority="73" stopIfTrue="1">
      <formula>AND($C$4="JEUNES",$D$4="BENJAMINS")</formula>
    </cfRule>
  </conditionalFormatting>
  <conditionalFormatting sqref="AC15:AF28 AI15:AI28">
    <cfRule type="expression" dxfId="43" priority="72" stopIfTrue="1">
      <formula>AND($C$4="JEUNES",$D$4="MINIMES")</formula>
    </cfRule>
  </conditionalFormatting>
  <conditionalFormatting sqref="AC15:AE28 AH15:AI28">
    <cfRule type="expression" dxfId="42" priority="65" stopIfTrue="1">
      <formula>AND($C$4="JEUNES",$D$4="CADETS")</formula>
    </cfRule>
  </conditionalFormatting>
  <conditionalFormatting sqref="AC15:AD28 AG15:AI28">
    <cfRule type="expression" dxfId="41" priority="64" stopIfTrue="1">
      <formula>AND($C$4="JEUNES",$D$4="JUNIORS")</formula>
    </cfRule>
  </conditionalFormatting>
  <conditionalFormatting sqref="AD15:AI28">
    <cfRule type="expression" dxfId="40" priority="77" stopIfTrue="1">
      <formula>AND($C$4="MASCULIN",OR($D$4="MASTERS"))</formula>
    </cfRule>
  </conditionalFormatting>
  <conditionalFormatting sqref="AC15:AC28 AE15:AI28">
    <cfRule type="expression" dxfId="39" priority="75" stopIfTrue="1">
      <formula>AND($C$4="FEMININ",OR($D$4="MASTERS"))</formula>
    </cfRule>
  </conditionalFormatting>
  <conditionalFormatting sqref="AC15:AC28">
    <cfRule type="expression" dxfId="38" priority="39" stopIfTrue="1">
      <formula>AND($C$4="JEUNES",$D$4="BENJAMINS")</formula>
    </cfRule>
  </conditionalFormatting>
  <conditionalFormatting sqref="AC15:AC28">
    <cfRule type="expression" dxfId="37" priority="38" stopIfTrue="1">
      <formula>AND($C$4="JEUNES",$D$4="MINIMES")</formula>
    </cfRule>
  </conditionalFormatting>
  <conditionalFormatting sqref="AC15:AC28">
    <cfRule type="expression" dxfId="36" priority="37" stopIfTrue="1">
      <formula>AND($C$4="JEUNES",$D$4="CADETS")</formula>
    </cfRule>
  </conditionalFormatting>
  <conditionalFormatting sqref="AC15:AC28">
    <cfRule type="expression" dxfId="35" priority="36" stopIfTrue="1">
      <formula>AND($C$4="JEUNES",$D$4="JUNIORS")</formula>
    </cfRule>
  </conditionalFormatting>
  <conditionalFormatting sqref="AC15:AC28">
    <cfRule type="expression" dxfId="34" priority="35" stopIfTrue="1">
      <formula>AND($C$4="FEMININ",OR($D$4="MASTERS"))</formula>
    </cfRule>
  </conditionalFormatting>
  <conditionalFormatting sqref="AD15:AD28">
    <cfRule type="expression" dxfId="33" priority="34" stopIfTrue="1">
      <formula>AND($C$4="JEUNES",$D$4="BENJAMINS")</formula>
    </cfRule>
  </conditionalFormatting>
  <conditionalFormatting sqref="AD15:AD28">
    <cfRule type="expression" dxfId="32" priority="33" stopIfTrue="1">
      <formula>AND($C$4="JEUNES",$D$4="MINIMES")</formula>
    </cfRule>
  </conditionalFormatting>
  <conditionalFormatting sqref="AD15:AD28">
    <cfRule type="expression" dxfId="31" priority="32" stopIfTrue="1">
      <formula>AND($C$4="JEUNES",$D$4="CADETS")</formula>
    </cfRule>
  </conditionalFormatting>
  <conditionalFormatting sqref="AD15:AD28">
    <cfRule type="expression" dxfId="30" priority="31" stopIfTrue="1">
      <formula>AND($C$4="JEUNES",$D$4="JUNIORS")</formula>
    </cfRule>
  </conditionalFormatting>
  <conditionalFormatting sqref="AD15:AD28">
    <cfRule type="expression" dxfId="29" priority="30" stopIfTrue="1">
      <formula>AND($C$4="MASCULIN",OR($D$4="MASTERS"))</formula>
    </cfRule>
  </conditionalFormatting>
  <conditionalFormatting sqref="AE15:AE28">
    <cfRule type="expression" dxfId="28" priority="29" stopIfTrue="1">
      <formula>AND($C$4="JEUNES",$D$4="BENJAMINS")</formula>
    </cfRule>
  </conditionalFormatting>
  <conditionalFormatting sqref="AE15:AE28">
    <cfRule type="expression" dxfId="27" priority="28" stopIfTrue="1">
      <formula>AND($C$4="JEUNES",$D$4="MINIMES")</formula>
    </cfRule>
  </conditionalFormatting>
  <conditionalFormatting sqref="AE15:AE28">
    <cfRule type="expression" dxfId="26" priority="27" stopIfTrue="1">
      <formula>AND($C$4="JEUNES",$D$4="CADETS")</formula>
    </cfRule>
  </conditionalFormatting>
  <conditionalFormatting sqref="AE15:AE28">
    <cfRule type="expression" dxfId="25" priority="26" stopIfTrue="1">
      <formula>AND($C$4="MASCULIN",OR($D$4="MASTERS"))</formula>
    </cfRule>
  </conditionalFormatting>
  <conditionalFormatting sqref="AE15:AE28">
    <cfRule type="expression" dxfId="24" priority="25" stopIfTrue="1">
      <formula>AND($C$4="FEMININ",OR($D$4="MASTERS"))</formula>
    </cfRule>
  </conditionalFormatting>
  <conditionalFormatting sqref="AF15:AF28">
    <cfRule type="expression" dxfId="23" priority="24" stopIfTrue="1">
      <formula>AND($C$4="MASCULIN",OR($D$4="DIVISION 1 MANCHE 1",$D$4="DIVISION 1 MANCHE 2",$D$4="DIVISION 1 MANCHE 3",$D$4="DIVISION 2",$D$4="DIVISION 3",$D$4="DIVISION 4"))</formula>
    </cfRule>
  </conditionalFormatting>
  <conditionalFormatting sqref="AF15:AF28">
    <cfRule type="expression" dxfId="22" priority="23" stopIfTrue="1">
      <formula>AND($C$4="JEUNES",$D$4="BENJAMINS")</formula>
    </cfRule>
  </conditionalFormatting>
  <conditionalFormatting sqref="AF15:AF28">
    <cfRule type="expression" dxfId="21" priority="22" stopIfTrue="1">
      <formula>AND($C$4="JEUNES",$D$4="MINIMES")</formula>
    </cfRule>
  </conditionalFormatting>
  <conditionalFormatting sqref="AF15:AF28">
    <cfRule type="expression" dxfId="20" priority="21" stopIfTrue="1">
      <formula>AND($C$4="MASCULIN",OR($D$4="MASTERS"))</formula>
    </cfRule>
  </conditionalFormatting>
  <conditionalFormatting sqref="AF15:AF28">
    <cfRule type="expression" dxfId="19" priority="20" stopIfTrue="1">
      <formula>AND($C$4="FEMININ",OR($D$4="MASTERS"))</formula>
    </cfRule>
  </conditionalFormatting>
  <conditionalFormatting sqref="AG15:AG28">
    <cfRule type="expression" dxfId="18" priority="19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G28">
    <cfRule type="expression" dxfId="17" priority="18" stopIfTrue="1">
      <formula>AND($C$4="FEMININ",OR($D$4="DIVISION 1 MANCHE 1",$D$4="DIVISION 1 MANCHE 2",$D$4="DIVISION 1 MANCHE 3",$D$4="DIVISION 2",$D$4="DIVISION 3",$D$4="DIVISION 4"))</formula>
    </cfRule>
  </conditionalFormatting>
  <conditionalFormatting sqref="AG15:AG28">
    <cfRule type="expression" dxfId="16" priority="17" stopIfTrue="1">
      <formula>AND($C$4="JEUNES",$D$4="BENJAMINS")</formula>
    </cfRule>
  </conditionalFormatting>
  <conditionalFormatting sqref="AG15:AG28">
    <cfRule type="expression" dxfId="15" priority="16" stopIfTrue="1">
      <formula>AND($C$4="JEUNES",$D$4="JUNIORS")</formula>
    </cfRule>
  </conditionalFormatting>
  <conditionalFormatting sqref="AG15:AG28">
    <cfRule type="expression" dxfId="14" priority="15" stopIfTrue="1">
      <formula>AND($C$4="MASCULIN",OR($D$4="MASTERS"))</formula>
    </cfRule>
  </conditionalFormatting>
  <conditionalFormatting sqref="AG15:AG28">
    <cfRule type="expression" dxfId="13" priority="14" stopIfTrue="1">
      <formula>AND($C$4="FEMININ",OR($D$4="MASTERS"))</formula>
    </cfRule>
  </conditionalFormatting>
  <conditionalFormatting sqref="AH15:AH28">
    <cfRule type="expression" dxfId="12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H15:AH28">
    <cfRule type="expression" dxfId="11" priority="12" stopIfTrue="1">
      <formula>AND($C$4="FEMININ",OR($D$4="DIVISION 1 MANCHE 1",$D$4="DIVISION 1 MANCHE 2",$D$4="DIVISION 1 MANCHE 3",$D$4="DIVISION 2",$D$4="DIVISION 3",$D$4="DIVISION 4"))</formula>
    </cfRule>
  </conditionalFormatting>
  <conditionalFormatting sqref="AH15:AH28">
    <cfRule type="expression" dxfId="10" priority="11" stopIfTrue="1">
      <formula>AND($C$4="JEUNES",$D$4="CADETS")</formula>
    </cfRule>
  </conditionalFormatting>
  <conditionalFormatting sqref="AH15:AH28">
    <cfRule type="expression" dxfId="9" priority="10" stopIfTrue="1">
      <formula>AND($C$4="JEUNES",$D$4="JUNIORS")</formula>
    </cfRule>
  </conditionalFormatting>
  <conditionalFormatting sqref="AH15:AH28">
    <cfRule type="expression" dxfId="8" priority="9" stopIfTrue="1">
      <formula>AND($C$4="MASCULIN",OR($D$4="MASTERS"))</formula>
    </cfRule>
  </conditionalFormatting>
  <conditionalFormatting sqref="AH15:AH28">
    <cfRule type="expression" dxfId="7" priority="8" stopIfTrue="1">
      <formula>AND($C$4="FEMININ",OR($D$4="MASTERS"))</formula>
    </cfRule>
  </conditionalFormatting>
  <conditionalFormatting sqref="AI15:AI28">
    <cfRule type="expression" dxfId="6" priority="7" stopIfTrue="1">
      <formula>AND($C$4="MASCULIN",OR($D$4="DIVISION 1 MANCHE 1",$D$4="DIVISION 1 MANCHE 2",$D$4="DIVISION 1 MANCHE 3",$D$4="DIVISION 2",$D$4="DIVISION 3",$D$4="DIVISION 4"))</formula>
    </cfRule>
  </conditionalFormatting>
  <conditionalFormatting sqref="AI15:AI28">
    <cfRule type="expression" dxfId="5" priority="6" stopIfTrue="1">
      <formula>AND($C$4="FEMININ",OR($D$4="DIVISION 1 MANCHE 1",$D$4="DIVISION 1 MANCHE 2",$D$4="DIVISION 1 MANCHE 3",$D$4="DIVISION 2",$D$4="DIVISION 3",$D$4="DIVISION 4"))</formula>
    </cfRule>
  </conditionalFormatting>
  <conditionalFormatting sqref="AI15:AI28">
    <cfRule type="expression" dxfId="4" priority="5" stopIfTrue="1">
      <formula>AND($C$4="JEUNES",$D$4="MINIMES")</formula>
    </cfRule>
  </conditionalFormatting>
  <conditionalFormatting sqref="AI15:AI28">
    <cfRule type="expression" dxfId="3" priority="4" stopIfTrue="1">
      <formula>AND($C$4="JEUNES",$D$4="CADETS")</formula>
    </cfRule>
  </conditionalFormatting>
  <conditionalFormatting sqref="AI15:AI28">
    <cfRule type="expression" dxfId="2" priority="3" stopIfTrue="1">
      <formula>AND($C$4="JEUNES",$D$4="JUNIORS")</formula>
    </cfRule>
  </conditionalFormatting>
  <conditionalFormatting sqref="AI15:AI28">
    <cfRule type="expression" dxfId="1" priority="2" stopIfTrue="1">
      <formula>AND($C$4="MASCULIN",OR($D$4="MASTERS"))</formula>
    </cfRule>
  </conditionalFormatting>
  <conditionalFormatting sqref="AI15:AI28">
    <cfRule type="expression" dxfId="0" priority="1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"MASCULIN,FEMININ,JEUNES,AUTRE,MIXTE"</formula1>
    </dataValidation>
    <dataValidation type="list" allowBlank="1" showInputMessage="1" showErrorMessage="1" sqref="D4:G5">
      <formula1>"DIVISION 1 MANCHE 1,DIVISION 1 MANCHE 2,DIVISION 1 MANCHE 3,DIVISION 2,DIVISION 3,DIVISION 4,BENJAMINS,MINIMES,CADETS,JUNIORS,MASTERS,COUPE DES REGIONS,CORPO"</formula1>
    </dataValidation>
  </dataValidations>
  <hyperlinks>
    <hyperlink ref="T9:AL10" r:id="rId1" display="Commissaire  commissaire.cnhs@free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Master 2023</vt:lpstr>
      <vt:lpstr>'Master 2023'!Zone_d_impression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2022-11-03T14:01:54Z</cp:lastPrinted>
  <dcterms:created xsi:type="dcterms:W3CDTF">1996-10-21T11:03:58Z</dcterms:created>
  <dcterms:modified xsi:type="dcterms:W3CDTF">2022-11-04T14:47:39Z</dcterms:modified>
</cp:coreProperties>
</file>